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perez\Desktop\"/>
    </mc:Choice>
  </mc:AlternateContent>
  <bookViews>
    <workbookView xWindow="0" yWindow="0" windowWidth="19200" windowHeight="6470" tabRatio="500"/>
  </bookViews>
  <sheets>
    <sheet name="Instructions" sheetId="1" r:id="rId1"/>
    <sheet name="Prereq GPA" sheetId="2" r:id="rId2"/>
    <sheet name="Last 60 GPA" sheetId="3" r:id="rId3"/>
  </sheets>
  <definedNames>
    <definedName name="_xlnm.Print_Area" localSheetId="2">'Last 60 GPA'!$A$1:$E$32</definedName>
    <definedName name="_xlnm.Print_Area" localSheetId="1">'Prereq GPA'!$A$1:$E$45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5" i="3" l="1"/>
  <c r="D24" i="3"/>
  <c r="C23" i="3"/>
  <c r="E23" i="3" s="1"/>
  <c r="C22" i="3"/>
  <c r="E22" i="3" s="1"/>
  <c r="E21" i="3"/>
  <c r="C21" i="3"/>
  <c r="C20" i="3"/>
  <c r="E20" i="3" s="1"/>
  <c r="C19" i="3"/>
  <c r="E19" i="3" s="1"/>
  <c r="C18" i="3"/>
  <c r="E18" i="3" s="1"/>
  <c r="E17" i="3"/>
  <c r="C17" i="3"/>
  <c r="C16" i="3"/>
  <c r="E16" i="3" s="1"/>
  <c r="C15" i="3"/>
  <c r="E15" i="3" s="1"/>
  <c r="C13" i="3"/>
  <c r="E13" i="3" s="1"/>
  <c r="E12" i="3"/>
  <c r="C12" i="3"/>
  <c r="C11" i="3"/>
  <c r="E11" i="3" s="1"/>
  <c r="C10" i="3"/>
  <c r="E10" i="3" s="1"/>
  <c r="C9" i="3"/>
  <c r="E9" i="3" s="1"/>
  <c r="E8" i="3"/>
  <c r="C8" i="3"/>
  <c r="C7" i="3"/>
  <c r="E7" i="3" s="1"/>
  <c r="C6" i="3"/>
  <c r="E6" i="3" s="1"/>
  <c r="C5" i="3"/>
  <c r="E5" i="3" s="1"/>
  <c r="E24" i="3" s="1"/>
  <c r="E25" i="3" s="1"/>
  <c r="C26" i="2"/>
  <c r="D25" i="2"/>
  <c r="C24" i="2"/>
  <c r="E24" i="2" s="1"/>
  <c r="C23" i="2"/>
  <c r="E23" i="2" s="1"/>
  <c r="E22" i="2"/>
  <c r="C22" i="2"/>
  <c r="C21" i="2"/>
  <c r="E21" i="2" s="1"/>
  <c r="C20" i="2"/>
  <c r="E20" i="2" s="1"/>
  <c r="C18" i="2"/>
  <c r="E18" i="2" s="1"/>
  <c r="E17" i="2"/>
  <c r="C17" i="2"/>
  <c r="C16" i="2"/>
  <c r="E16" i="2" s="1"/>
  <c r="C15" i="2"/>
  <c r="E15" i="2" s="1"/>
  <c r="C14" i="2"/>
  <c r="E14" i="2" s="1"/>
  <c r="E13" i="2"/>
  <c r="C13" i="2"/>
  <c r="C12" i="2"/>
  <c r="E12" i="2" s="1"/>
  <c r="C11" i="2"/>
  <c r="E11" i="2" s="1"/>
  <c r="C10" i="2"/>
  <c r="E10" i="2" s="1"/>
  <c r="E9" i="2"/>
  <c r="C9" i="2"/>
  <c r="C8" i="2"/>
  <c r="E8" i="2" s="1"/>
  <c r="C7" i="2"/>
  <c r="E7" i="2" s="1"/>
  <c r="C6" i="2"/>
  <c r="E6" i="2" s="1"/>
  <c r="E5" i="2"/>
  <c r="C5" i="2"/>
  <c r="E25" i="2" l="1"/>
  <c r="E26" i="2" s="1"/>
</calcChain>
</file>

<file path=xl/sharedStrings.xml><?xml version="1.0" encoding="utf-8"?>
<sst xmlns="http://schemas.openxmlformats.org/spreadsheetml/2006/main" count="84" uniqueCount="57">
  <si>
    <t>INSTRUCTIONS</t>
  </si>
  <si>
    <r>
      <rPr>
        <b/>
        <sz val="11"/>
        <rFont val="Arial"/>
        <family val="2"/>
        <charset val="1"/>
      </rPr>
      <t>1.</t>
    </r>
    <r>
      <rPr>
        <sz val="11"/>
        <rFont val="Arial"/>
        <family val="2"/>
        <charset val="1"/>
      </rPr>
      <t xml:space="preserve">  Please complete both the "Prereq GPA" and "Last 60 GPA" worksheets in this spreadsheet.  </t>
    </r>
  </si>
  <si>
    <r>
      <rPr>
        <b/>
        <sz val="11"/>
        <rFont val="Arial"/>
        <family val="2"/>
        <charset val="1"/>
      </rPr>
      <t>2.</t>
    </r>
    <r>
      <rPr>
        <sz val="11"/>
        <rFont val="Arial"/>
        <family val="2"/>
        <charset val="1"/>
      </rPr>
      <t xml:space="preserve">  Only enter course grades and credits into the BLUE shaded boxes.</t>
    </r>
  </si>
  <si>
    <r>
      <rPr>
        <b/>
        <sz val="11"/>
        <rFont val="Arial"/>
        <family val="2"/>
        <charset val="1"/>
      </rPr>
      <t>3.</t>
    </r>
    <r>
      <rPr>
        <sz val="11"/>
        <rFont val="Arial"/>
        <family val="2"/>
        <charset val="1"/>
      </rPr>
      <t xml:space="preserve">  If your lecture and lab grades were </t>
    </r>
    <r>
      <rPr>
        <b/>
        <u/>
        <sz val="11"/>
        <rFont val="Arial"/>
        <family val="2"/>
        <charset val="1"/>
      </rPr>
      <t>separate</t>
    </r>
    <r>
      <rPr>
        <sz val="11"/>
        <rFont val="Arial"/>
        <family val="2"/>
        <charset val="1"/>
      </rPr>
      <t xml:space="preserve"> grades for any courses, please enter the grades on separate lines in the "Prereq GPA" worksheet and label the courses appropriately.  </t>
    </r>
  </si>
  <si>
    <r>
      <rPr>
        <sz val="11"/>
        <rFont val="Arial"/>
        <family val="2"/>
        <charset val="1"/>
      </rPr>
      <t xml:space="preserve">     If your lecture and lab grades were </t>
    </r>
    <r>
      <rPr>
        <b/>
        <u/>
        <sz val="11"/>
        <rFont val="Arial"/>
        <family val="2"/>
        <charset val="1"/>
      </rPr>
      <t>combined</t>
    </r>
    <r>
      <rPr>
        <sz val="11"/>
        <rFont val="Arial"/>
        <family val="2"/>
        <charset val="1"/>
      </rPr>
      <t xml:space="preserve"> grades, then you may leave the "lab course" lines BLANK.</t>
    </r>
  </si>
  <si>
    <r>
      <rPr>
        <b/>
        <u/>
        <sz val="10"/>
        <rFont val="Arial"/>
        <family val="2"/>
        <charset val="1"/>
      </rPr>
      <t>Note</t>
    </r>
    <r>
      <rPr>
        <sz val="10"/>
        <rFont val="Arial"/>
        <family val="2"/>
        <charset val="1"/>
      </rPr>
      <t>:  This spreadsheet has been designed for Microsoft Excel.  If you convert this to Google Sheets, please double check calculations as sometimes there might be conversion issues.</t>
    </r>
  </si>
  <si>
    <t>If you have any questions about which coursework to include, please email our program at:</t>
  </si>
  <si>
    <t>FSCDPTadmissions@flsouthern.edu</t>
  </si>
  <si>
    <t>Thank you!</t>
  </si>
  <si>
    <t>Prerequisite GPA</t>
  </si>
  <si>
    <r>
      <rPr>
        <b/>
        <sz val="12"/>
        <rFont val="Arial"/>
        <family val="2"/>
        <charset val="1"/>
      </rPr>
      <t xml:space="preserve">Please enter your grades and credits in the </t>
    </r>
    <r>
      <rPr>
        <b/>
        <sz val="12"/>
        <color rgb="FF0066CC"/>
        <rFont val="Arial"/>
        <family val="2"/>
        <charset val="1"/>
      </rPr>
      <t>BLUE</t>
    </r>
    <r>
      <rPr>
        <b/>
        <sz val="12"/>
        <rFont val="Arial"/>
        <family val="2"/>
        <charset val="1"/>
      </rPr>
      <t xml:space="preserve"> boxes:</t>
    </r>
  </si>
  <si>
    <r>
      <rPr>
        <i/>
        <sz val="10"/>
        <color rgb="FF953735"/>
        <rFont val="Arial"/>
        <family val="2"/>
        <charset val="1"/>
      </rPr>
      <t xml:space="preserve">*Please input the name of your Lab course for each course with a </t>
    </r>
    <r>
      <rPr>
        <b/>
        <i/>
        <sz val="10"/>
        <color rgb="FF953735"/>
        <rFont val="Arial"/>
        <family val="2"/>
        <charset val="1"/>
      </rPr>
      <t>separate</t>
    </r>
    <r>
      <rPr>
        <i/>
        <sz val="10"/>
        <color rgb="FF953735"/>
        <rFont val="Arial"/>
        <family val="2"/>
        <charset val="1"/>
      </rPr>
      <t xml:space="preserve"> lab grade</t>
    </r>
  </si>
  <si>
    <t>Course</t>
  </si>
  <si>
    <t>Grade</t>
  </si>
  <si>
    <t>Converted Pts</t>
  </si>
  <si>
    <t>Credit Hrs</t>
  </si>
  <si>
    <t>Total</t>
  </si>
  <si>
    <t>Grade Conversion Chart</t>
  </si>
  <si>
    <t>Letter Grade</t>
  </si>
  <si>
    <t>Points</t>
  </si>
  <si>
    <t>A</t>
  </si>
  <si>
    <t>A+</t>
  </si>
  <si>
    <t>A-</t>
  </si>
  <si>
    <t>B+</t>
  </si>
  <si>
    <t>B</t>
  </si>
  <si>
    <t>B-</t>
  </si>
  <si>
    <t>C+</t>
  </si>
  <si>
    <t>C</t>
  </si>
  <si>
    <t>C-</t>
  </si>
  <si>
    <r>
      <rPr>
        <sz val="10"/>
        <rFont val="Arial"/>
        <family val="2"/>
        <charset val="1"/>
      </rPr>
      <t>Leave these lines</t>
    </r>
    <r>
      <rPr>
        <b/>
        <sz val="10"/>
        <rFont val="Arial"/>
        <family val="2"/>
        <charset val="1"/>
      </rPr>
      <t xml:space="preserve"> BLANK</t>
    </r>
    <r>
      <rPr>
        <sz val="10"/>
        <rFont val="Arial"/>
        <family val="2"/>
        <charset val="1"/>
      </rPr>
      <t xml:space="preserve"> if lecture and lab grades are </t>
    </r>
    <r>
      <rPr>
        <b/>
        <sz val="10"/>
        <rFont val="Arial"/>
        <family val="2"/>
        <charset val="1"/>
      </rPr>
      <t>combined</t>
    </r>
    <r>
      <rPr>
        <sz val="10"/>
        <rFont val="Arial"/>
        <family val="2"/>
        <charset val="1"/>
      </rPr>
      <t xml:space="preserve"> on your transcript  </t>
    </r>
    <r>
      <rPr>
        <b/>
        <sz val="12"/>
        <rFont val="Symbol"/>
        <family val="1"/>
        <charset val="2"/>
      </rPr>
      <t>Ü</t>
    </r>
  </si>
  <si>
    <t>Lab course</t>
  </si>
  <si>
    <t>Prereq GPA</t>
  </si>
  <si>
    <t>Last 60 GPA (minimum)</t>
  </si>
  <si>
    <t>DPT Program Admissions Policies</t>
  </si>
  <si>
    <t>INTERVIEW</t>
  </si>
  <si>
    <t>Up to 2 courses may be "in progress" during the Spring semester</t>
  </si>
  <si>
    <t>Each prerequisite course that is considered must be completed with a "C+" or better</t>
  </si>
  <si>
    <t>Only 1 "C" in a prerequisite course will be allowed;  For a maximum of 2 courses, the lecture and lab grades may be averaged to achieve a "C+" or higher</t>
  </si>
  <si>
    <t>Life and Work Experiences</t>
  </si>
  <si>
    <t>Professionalism</t>
  </si>
  <si>
    <t>ALL prerequisite courses must be completed within past 10 years.    </t>
  </si>
  <si>
    <t>Communication</t>
  </si>
  <si>
    <t>Personal Interaction</t>
  </si>
  <si>
    <t>The most recent grade achieved for a repeated course will be used in calculating your prerequisite GPA.</t>
  </si>
  <si>
    <t>Attitude</t>
  </si>
  <si>
    <t>"Intangibles"</t>
  </si>
  <si>
    <t>Observation Hours</t>
  </si>
  <si>
    <t xml:space="preserve"> (at least 25)</t>
  </si>
  <si>
    <t xml:space="preserve">                  biology courses, anatomy courses, physiology courses, physics courses, or chemistry courses.  </t>
  </si>
  <si>
    <t>Essay</t>
  </si>
  <si>
    <t>Yes</t>
  </si>
  <si>
    <t>Recommendation Letters</t>
  </si>
  <si>
    <t>CAPTE Statement</t>
  </si>
  <si>
    <t xml:space="preserve">The Doctor of Physical Therapy Program at Florida Southern College is accredited by the Commission on Accreditation in Physical Therapy Education (CAPTE), 3030 Potomac Ave., Suite 100t, Alexandria, VA, 22305-3085; phone: 703-706-3245; email: accreditation@apta.org. If needing to contact the program/institution directly, please call 863-680-5126 or email nnuzzo@flsouthern.edu. </t>
  </si>
  <si>
    <t>Last 60 GPA</t>
  </si>
  <si>
    <t>Last 60 credits GPA</t>
  </si>
  <si>
    <r>
      <t xml:space="preserve">Online courses are </t>
    </r>
    <r>
      <rPr>
        <b/>
        <sz val="10"/>
        <rFont val="Arial Narrow"/>
        <family val="2"/>
        <charset val="1"/>
      </rPr>
      <t>not</t>
    </r>
    <r>
      <rPr>
        <sz val="10"/>
        <rFont val="Arial Narrow"/>
        <family val="2"/>
        <charset val="1"/>
      </rPr>
      <t xml:space="preserve"> accepted for the following prerequisites (except during Spring/Summer/Fall 2020):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</si>
</sst>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0"/>
      <name val="Arial"/>
      <charset val="1"/>
    </font>
    <font>
      <b/>
      <sz val="18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u/>
      <sz val="11"/>
      <name val="Arial"/>
      <family val="2"/>
      <charset val="1"/>
    </font>
    <font>
      <b/>
      <u/>
      <sz val="10"/>
      <name val="Arial"/>
      <family val="2"/>
      <charset val="1"/>
    </font>
    <font>
      <sz val="10"/>
      <name val="Arial"/>
      <family val="2"/>
      <charset val="1"/>
    </font>
    <font>
      <b/>
      <u/>
      <sz val="14"/>
      <color rgb="FF0000FF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sz val="12"/>
      <color rgb="FFA6A6A6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66CC"/>
      <name val="Arial"/>
      <family val="2"/>
      <charset val="1"/>
    </font>
    <font>
      <i/>
      <sz val="10"/>
      <color rgb="FF953735"/>
      <name val="Arial"/>
      <family val="2"/>
      <charset val="1"/>
    </font>
    <font>
      <b/>
      <i/>
      <sz val="10"/>
      <color rgb="FF953735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DD0806"/>
      <name val="Arial"/>
      <family val="2"/>
      <charset val="1"/>
    </font>
    <font>
      <b/>
      <sz val="12"/>
      <name val="Symbol"/>
      <family val="1"/>
      <charset val="2"/>
    </font>
    <font>
      <sz val="12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36"/>
      <name val="Arial"/>
      <family val="2"/>
      <charset val="1"/>
    </font>
    <font>
      <i/>
      <sz val="14"/>
      <name val="Arial"/>
      <family val="2"/>
      <charset val="1"/>
    </font>
    <font>
      <sz val="10"/>
      <color rgb="FF0000FF"/>
      <name val="Arial"/>
      <family val="2"/>
      <charset val="1"/>
    </font>
    <font>
      <b/>
      <sz val="10"/>
      <color rgb="FF363636"/>
      <name val="Arial"/>
      <family val="2"/>
      <charset val="1"/>
    </font>
    <font>
      <sz val="10"/>
      <color rgb="FF363636"/>
      <name val="Arial"/>
      <family val="2"/>
      <charset val="1"/>
    </font>
    <font>
      <sz val="10"/>
      <name val="Arial Narrow"/>
      <family val="2"/>
      <charset val="1"/>
    </font>
    <font>
      <b/>
      <sz val="10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C6D9F1"/>
        <bgColor rgb="FFB9CDE5"/>
      </patternFill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B9CDE5"/>
        <bgColor rgb="FFC6D9F1"/>
      </patternFill>
    </fill>
    <fill>
      <patternFill patternType="solid">
        <fgColor rgb="FF000000"/>
        <bgColor rgb="FF003300"/>
      </patternFill>
    </fill>
    <fill>
      <patternFill patternType="solid">
        <fgColor rgb="FFD9D9D9"/>
        <bgColor rgb="FFC6D9F1"/>
      </patternFill>
    </fill>
    <fill>
      <patternFill patternType="solid">
        <fgColor rgb="FF00FF00"/>
        <bgColor rgb="FF33CCCC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4">
    <xf numFmtId="0" fontId="0" fillId="0" borderId="0" xfId="0"/>
    <xf numFmtId="0" fontId="2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3" fillId="4" borderId="0" xfId="0" applyFont="1" applyFill="1"/>
    <xf numFmtId="0" fontId="3" fillId="0" borderId="0" xfId="0" applyFont="1"/>
    <xf numFmtId="0" fontId="7" fillId="0" borderId="0" xfId="1" applyFont="1" applyBorder="1" applyAlignment="1" applyProtection="1">
      <alignment horizontal="center" vertical="center"/>
    </xf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12" fillId="0" borderId="0" xfId="0" applyFont="1" applyBorder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0" fontId="6" fillId="0" borderId="5" xfId="0" applyFont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17" fillId="9" borderId="5" xfId="0" applyFont="1" applyFill="1" applyBorder="1" applyAlignment="1">
      <alignment horizontal="center"/>
    </xf>
    <xf numFmtId="164" fontId="17" fillId="9" borderId="5" xfId="0" applyNumberFormat="1" applyFont="1" applyFill="1" applyBorder="1" applyAlignment="1">
      <alignment horizontal="center"/>
    </xf>
    <xf numFmtId="0" fontId="17" fillId="9" borderId="7" xfId="0" applyFont="1" applyFill="1" applyBorder="1" applyAlignment="1">
      <alignment horizontal="center"/>
    </xf>
    <xf numFmtId="0" fontId="18" fillId="9" borderId="8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0" fontId="14" fillId="0" borderId="0" xfId="0" applyFont="1" applyBorder="1"/>
    <xf numFmtId="164" fontId="18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4" xfId="0" applyFont="1" applyBorder="1"/>
    <xf numFmtId="0" fontId="14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1" fontId="18" fillId="0" borderId="0" xfId="0" applyNumberFormat="1" applyFont="1" applyBorder="1" applyAlignment="1">
      <alignment horizontal="center"/>
    </xf>
    <xf numFmtId="0" fontId="0" fillId="0" borderId="10" xfId="0" applyBorder="1"/>
    <xf numFmtId="0" fontId="14" fillId="9" borderId="0" xfId="0" applyFont="1" applyFill="1" applyBorder="1"/>
    <xf numFmtId="0" fontId="6" fillId="9" borderId="0" xfId="0" applyFont="1" applyFill="1" applyBorder="1"/>
    <xf numFmtId="0" fontId="24" fillId="9" borderId="0" xfId="0" applyFont="1" applyFill="1" applyAlignment="1">
      <alignment vertical="center"/>
    </xf>
    <xf numFmtId="0" fontId="24" fillId="9" borderId="0" xfId="0" applyFont="1" applyFill="1" applyBorder="1"/>
    <xf numFmtId="0" fontId="24" fillId="9" borderId="0" xfId="0" applyFont="1" applyFill="1" applyBorder="1" applyAlignment="1">
      <alignment horizontal="left" wrapText="1"/>
    </xf>
    <xf numFmtId="0" fontId="25" fillId="9" borderId="0" xfId="0" applyFont="1" applyFill="1"/>
    <xf numFmtId="0" fontId="25" fillId="9" borderId="0" xfId="0" applyFont="1" applyFill="1" applyBorder="1"/>
    <xf numFmtId="0" fontId="24" fillId="9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7F7F7F"/>
      <rgbColor rgb="FF9999FF"/>
      <rgbColor rgb="FF953735"/>
      <rgbColor rgb="FFF2F2F2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6363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2013120</xdr:colOff>
      <xdr:row>0</xdr:row>
      <xdr:rowOff>25560</xdr:rowOff>
    </xdr:from>
    <xdr:to>
      <xdr:col>0</xdr:col>
      <xdr:colOff>3701520</xdr:colOff>
      <xdr:row>1</xdr:row>
      <xdr:rowOff>5760</xdr:rowOff>
    </xdr:to>
    <xdr:pic>
      <xdr:nvPicPr>
        <xdr:cNvPr id="2" name="Picture 1" descr="FSC_PhysicalTherapyLogo_GR"/>
        <xdr:cNvPicPr/>
      </xdr:nvPicPr>
      <xdr:blipFill>
        <a:blip xmlns:r="http://schemas.openxmlformats.org/officeDocument/2006/relationships" r:embed="rId1"/>
        <a:stretch/>
      </xdr:blipFill>
      <xdr:spPr>
        <a:xfrm>
          <a:off x="2013120" y="25560"/>
          <a:ext cx="1688400" cy="1072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118440</xdr:colOff>
      <xdr:row>0</xdr:row>
      <xdr:rowOff>0</xdr:rowOff>
    </xdr:from>
    <xdr:to>
      <xdr:col>2</xdr:col>
      <xdr:colOff>799200</xdr:colOff>
      <xdr:row>0</xdr:row>
      <xdr:rowOff>893880</xdr:rowOff>
    </xdr:to>
    <xdr:pic>
      <xdr:nvPicPr>
        <xdr:cNvPr id="2" name="Picture 1" descr="FSC_PhysicalTherapyLogo_GR"/>
        <xdr:cNvPicPr/>
      </xdr:nvPicPr>
      <xdr:blipFill>
        <a:blip xmlns:r="http://schemas.openxmlformats.org/officeDocument/2006/relationships" r:embed="rId1"/>
        <a:stretch/>
      </xdr:blipFill>
      <xdr:spPr>
        <a:xfrm>
          <a:off x="1753920" y="0"/>
          <a:ext cx="1411920" cy="893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118440</xdr:colOff>
      <xdr:row>0</xdr:row>
      <xdr:rowOff>0</xdr:rowOff>
    </xdr:from>
    <xdr:to>
      <xdr:col>2</xdr:col>
      <xdr:colOff>799200</xdr:colOff>
      <xdr:row>0</xdr:row>
      <xdr:rowOff>893880</xdr:rowOff>
    </xdr:to>
    <xdr:pic>
      <xdr:nvPicPr>
        <xdr:cNvPr id="2" name="Picture 1" descr="FSC_PhysicalTherapyLogo_GR"/>
        <xdr:cNvPicPr/>
      </xdr:nvPicPr>
      <xdr:blipFill>
        <a:blip xmlns:r="http://schemas.openxmlformats.org/officeDocument/2006/relationships" r:embed="rId1"/>
        <a:stretch/>
      </xdr:blipFill>
      <xdr:spPr>
        <a:xfrm>
          <a:off x="1753920" y="0"/>
          <a:ext cx="1411920" cy="893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SCDPTadmissions@flsouthern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zoomScaleNormal="100" workbookViewId="0">
      <selection activeCell="A8" sqref="A8"/>
    </sheetView>
  </sheetViews>
  <sheetFormatPr defaultColWidth="8.54296875" defaultRowHeight="12.5" x14ac:dyDescent="0.25"/>
  <cols>
    <col min="1" max="1" width="82.54296875" customWidth="1"/>
  </cols>
  <sheetData>
    <row r="1" spans="1:1" ht="86" customHeight="1" x14ac:dyDescent="0.25">
      <c r="A1" s="8"/>
    </row>
    <row r="2" spans="1:1" ht="23" x14ac:dyDescent="0.5">
      <c r="A2" s="9" t="s">
        <v>0</v>
      </c>
    </row>
    <row r="4" spans="1:1" ht="14" x14ac:dyDescent="0.3">
      <c r="A4" s="10" t="s">
        <v>1</v>
      </c>
    </row>
    <row r="5" spans="1:1" ht="17" customHeight="1" x14ac:dyDescent="0.3">
      <c r="A5" s="10"/>
    </row>
    <row r="6" spans="1:1" ht="14" x14ac:dyDescent="0.3">
      <c r="A6" s="11" t="s">
        <v>2</v>
      </c>
    </row>
    <row r="7" spans="1:1" ht="17.5" customHeight="1" x14ac:dyDescent="0.3">
      <c r="A7" s="10"/>
    </row>
    <row r="8" spans="1:1" ht="28" x14ac:dyDescent="0.3">
      <c r="A8" s="12" t="s">
        <v>3</v>
      </c>
    </row>
    <row r="9" spans="1:1" ht="28" x14ac:dyDescent="0.3">
      <c r="A9" s="13" t="s">
        <v>4</v>
      </c>
    </row>
    <row r="10" spans="1:1" ht="17.5" customHeight="1" x14ac:dyDescent="0.3">
      <c r="A10" s="12"/>
    </row>
    <row r="11" spans="1:1" ht="14" x14ac:dyDescent="0.3">
      <c r="A11" s="14"/>
    </row>
    <row r="12" spans="1:1" ht="25.5" x14ac:dyDescent="0.25">
      <c r="A12" s="15" t="s">
        <v>5</v>
      </c>
    </row>
    <row r="13" spans="1:1" ht="14" x14ac:dyDescent="0.3">
      <c r="A13" s="16"/>
    </row>
    <row r="14" spans="1:1" ht="14" x14ac:dyDescent="0.3">
      <c r="A14" s="17" t="s">
        <v>6</v>
      </c>
    </row>
    <row r="16" spans="1:1" ht="21" customHeight="1" x14ac:dyDescent="0.25">
      <c r="A16" s="18" t="s">
        <v>7</v>
      </c>
    </row>
    <row r="18" spans="1:1" ht="14" x14ac:dyDescent="0.3">
      <c r="A18" s="17" t="s">
        <v>8</v>
      </c>
    </row>
  </sheetData>
  <hyperlinks>
    <hyperlink ref="A16" r:id="rId1"/>
  </hyperlinks>
  <pageMargins left="0.7" right="0.7" top="0.75" bottom="0.75" header="0.51180555555555496" footer="0.51180555555555496"/>
  <pageSetup firstPageNumber="0"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="90" zoomScaleNormal="90" workbookViewId="0">
      <selection activeCell="A42" sqref="A42:H42"/>
    </sheetView>
  </sheetViews>
  <sheetFormatPr defaultColWidth="8.81640625" defaultRowHeight="12.5" x14ac:dyDescent="0.25"/>
  <cols>
    <col min="1" max="1" width="23.1796875" customWidth="1"/>
    <col min="2" max="2" width="10.36328125" customWidth="1"/>
    <col min="3" max="3" width="16.453125" customWidth="1"/>
    <col min="4" max="4" width="9.81640625" customWidth="1"/>
    <col min="5" max="5" width="10.453125" customWidth="1"/>
    <col min="6" max="6" width="12.81640625" customWidth="1"/>
    <col min="7" max="7" width="11.453125" customWidth="1"/>
    <col min="8" max="8" width="10.81640625" customWidth="1"/>
    <col min="9" max="9" width="3.26953125" hidden="1" customWidth="1"/>
    <col min="11" max="11" width="25.1796875" customWidth="1"/>
    <col min="15" max="15" width="14.1796875" customWidth="1"/>
  </cols>
  <sheetData>
    <row r="1" spans="1:9" ht="85" customHeight="1" x14ac:dyDescent="0.35">
      <c r="A1" s="7" t="s">
        <v>9</v>
      </c>
      <c r="B1" s="7"/>
      <c r="C1" s="7"/>
      <c r="D1" s="7"/>
      <c r="E1" s="7"/>
      <c r="F1" s="19"/>
      <c r="G1" s="19"/>
      <c r="H1" s="19"/>
      <c r="I1" s="20"/>
    </row>
    <row r="2" spans="1:9" ht="27" customHeight="1" x14ac:dyDescent="0.35">
      <c r="A2" s="6" t="s">
        <v>10</v>
      </c>
      <c r="B2" s="6"/>
      <c r="C2" s="6"/>
      <c r="D2" s="6"/>
      <c r="E2" s="6"/>
      <c r="F2" s="19"/>
      <c r="G2" s="19"/>
      <c r="H2" s="19"/>
      <c r="I2" s="21"/>
    </row>
    <row r="3" spans="1:9" ht="13" x14ac:dyDescent="0.3">
      <c r="A3" s="22" t="s">
        <v>11</v>
      </c>
      <c r="B3" s="19"/>
      <c r="C3" s="19"/>
      <c r="D3" s="19"/>
      <c r="E3" s="19"/>
      <c r="F3" s="19"/>
      <c r="G3" s="19"/>
      <c r="H3" s="19"/>
      <c r="I3" s="21"/>
    </row>
    <row r="4" spans="1:9" ht="13" x14ac:dyDescent="0.3">
      <c r="A4" s="23" t="s">
        <v>12</v>
      </c>
      <c r="B4" s="23" t="s">
        <v>13</v>
      </c>
      <c r="C4" s="23" t="s">
        <v>14</v>
      </c>
      <c r="D4" s="23" t="s">
        <v>15</v>
      </c>
      <c r="E4" s="23" t="s">
        <v>16</v>
      </c>
      <c r="F4" s="19"/>
      <c r="G4" s="24" t="s">
        <v>17</v>
      </c>
      <c r="H4" s="24"/>
      <c r="I4" s="21"/>
    </row>
    <row r="5" spans="1:9" s="32" customFormat="1" ht="13" x14ac:dyDescent="0.3">
      <c r="A5" s="25"/>
      <c r="B5" s="26"/>
      <c r="C5" s="27" t="str">
        <f t="shared" ref="C5:C18" si="0">IF(ISNA(VLOOKUP(B5,$G$7:$H$15,2,0)),"",VLOOKUP(B5,$G$7:$H$15,2,0))</f>
        <v/>
      </c>
      <c r="D5" s="28"/>
      <c r="E5" s="29" t="str">
        <f t="shared" ref="E5:E18" si="1">IF(ISERR(C5*D5),"",C5*D5)</f>
        <v/>
      </c>
      <c r="F5" s="30"/>
      <c r="G5" s="25" t="s">
        <v>18</v>
      </c>
      <c r="H5" s="25" t="s">
        <v>19</v>
      </c>
      <c r="I5" s="31"/>
    </row>
    <row r="6" spans="1:9" s="32" customFormat="1" ht="13" x14ac:dyDescent="0.3">
      <c r="A6" s="25"/>
      <c r="B6" s="26"/>
      <c r="C6" s="27" t="str">
        <f t="shared" si="0"/>
        <v/>
      </c>
      <c r="D6" s="28"/>
      <c r="E6" s="29" t="str">
        <f t="shared" si="1"/>
        <v/>
      </c>
      <c r="F6" s="30"/>
      <c r="G6" s="25"/>
      <c r="H6" s="25"/>
      <c r="I6" s="31"/>
    </row>
    <row r="7" spans="1:9" ht="13" x14ac:dyDescent="0.3">
      <c r="A7" s="25"/>
      <c r="B7" s="26"/>
      <c r="C7" s="27" t="str">
        <f t="shared" si="0"/>
        <v/>
      </c>
      <c r="D7" s="28"/>
      <c r="E7" s="29" t="str">
        <f t="shared" si="1"/>
        <v/>
      </c>
      <c r="F7" s="19"/>
      <c r="G7" s="33" t="s">
        <v>20</v>
      </c>
      <c r="H7" s="34">
        <v>4</v>
      </c>
      <c r="I7" s="21"/>
    </row>
    <row r="8" spans="1:9" ht="13" x14ac:dyDescent="0.3">
      <c r="A8" s="25"/>
      <c r="B8" s="26"/>
      <c r="C8" s="27" t="str">
        <f t="shared" si="0"/>
        <v/>
      </c>
      <c r="D8" s="28"/>
      <c r="E8" s="29" t="str">
        <f t="shared" si="1"/>
        <v/>
      </c>
      <c r="F8" s="19"/>
      <c r="G8" s="25" t="s">
        <v>21</v>
      </c>
      <c r="H8" s="35">
        <v>4</v>
      </c>
      <c r="I8" s="21"/>
    </row>
    <row r="9" spans="1:9" ht="13" x14ac:dyDescent="0.3">
      <c r="A9" s="25"/>
      <c r="B9" s="26"/>
      <c r="C9" s="27" t="str">
        <f t="shared" si="0"/>
        <v/>
      </c>
      <c r="D9" s="28"/>
      <c r="E9" s="29" t="str">
        <f t="shared" si="1"/>
        <v/>
      </c>
      <c r="F9" s="19"/>
      <c r="G9" s="33" t="s">
        <v>22</v>
      </c>
      <c r="H9" s="34">
        <v>3.67</v>
      </c>
      <c r="I9" s="21"/>
    </row>
    <row r="10" spans="1:9" ht="13" x14ac:dyDescent="0.3">
      <c r="A10" s="33"/>
      <c r="B10" s="26"/>
      <c r="C10" s="27" t="str">
        <f t="shared" si="0"/>
        <v/>
      </c>
      <c r="D10" s="28"/>
      <c r="E10" s="29" t="str">
        <f t="shared" si="1"/>
        <v/>
      </c>
      <c r="F10" s="19"/>
      <c r="G10" s="33" t="s">
        <v>23</v>
      </c>
      <c r="H10" s="34">
        <v>3.33</v>
      </c>
      <c r="I10" s="21"/>
    </row>
    <row r="11" spans="1:9" ht="13" x14ac:dyDescent="0.3">
      <c r="A11" s="25"/>
      <c r="B11" s="26"/>
      <c r="C11" s="27" t="str">
        <f t="shared" si="0"/>
        <v/>
      </c>
      <c r="D11" s="28"/>
      <c r="E11" s="29" t="str">
        <f t="shared" si="1"/>
        <v/>
      </c>
      <c r="F11" s="19"/>
      <c r="G11" s="33" t="s">
        <v>24</v>
      </c>
      <c r="H11" s="34">
        <v>3</v>
      </c>
      <c r="I11" s="21"/>
    </row>
    <row r="12" spans="1:9" ht="13" x14ac:dyDescent="0.3">
      <c r="A12" s="25"/>
      <c r="B12" s="26"/>
      <c r="C12" s="27" t="str">
        <f t="shared" si="0"/>
        <v/>
      </c>
      <c r="D12" s="28"/>
      <c r="E12" s="29" t="str">
        <f t="shared" si="1"/>
        <v/>
      </c>
      <c r="F12" s="19"/>
      <c r="G12" s="33" t="s">
        <v>25</v>
      </c>
      <c r="H12" s="34">
        <v>2.67</v>
      </c>
      <c r="I12" s="21"/>
    </row>
    <row r="13" spans="1:9" ht="13" x14ac:dyDescent="0.3">
      <c r="A13" s="25"/>
      <c r="B13" s="26"/>
      <c r="C13" s="27" t="str">
        <f t="shared" si="0"/>
        <v/>
      </c>
      <c r="D13" s="28"/>
      <c r="E13" s="29" t="str">
        <f t="shared" si="1"/>
        <v/>
      </c>
      <c r="F13" s="19"/>
      <c r="G13" s="33" t="s">
        <v>26</v>
      </c>
      <c r="H13" s="34">
        <v>2.33</v>
      </c>
      <c r="I13" s="21"/>
    </row>
    <row r="14" spans="1:9" ht="13" x14ac:dyDescent="0.3">
      <c r="A14" s="25"/>
      <c r="B14" s="26"/>
      <c r="C14" s="27" t="str">
        <f t="shared" si="0"/>
        <v/>
      </c>
      <c r="D14" s="28"/>
      <c r="E14" s="29" t="str">
        <f t="shared" si="1"/>
        <v/>
      </c>
      <c r="F14" s="19"/>
      <c r="G14" s="33" t="s">
        <v>27</v>
      </c>
      <c r="H14" s="34">
        <v>2</v>
      </c>
      <c r="I14" s="21"/>
    </row>
    <row r="15" spans="1:9" ht="13" x14ac:dyDescent="0.3">
      <c r="A15" s="25"/>
      <c r="B15" s="26"/>
      <c r="C15" s="27" t="str">
        <f t="shared" si="0"/>
        <v/>
      </c>
      <c r="D15" s="28"/>
      <c r="E15" s="29" t="str">
        <f t="shared" si="1"/>
        <v/>
      </c>
      <c r="F15" s="19"/>
      <c r="G15" s="33" t="s">
        <v>28</v>
      </c>
      <c r="H15" s="34">
        <v>1.67</v>
      </c>
      <c r="I15" s="21"/>
    </row>
    <row r="16" spans="1:9" ht="13" customHeight="1" x14ac:dyDescent="0.3">
      <c r="A16" s="33"/>
      <c r="B16" s="26"/>
      <c r="C16" s="27" t="str">
        <f t="shared" si="0"/>
        <v/>
      </c>
      <c r="D16" s="28"/>
      <c r="E16" s="29" t="str">
        <f t="shared" si="1"/>
        <v/>
      </c>
      <c r="F16" s="5" t="s">
        <v>29</v>
      </c>
      <c r="I16" s="21"/>
    </row>
    <row r="17" spans="1:15" ht="13" x14ac:dyDescent="0.3">
      <c r="A17" s="33" t="s">
        <v>30</v>
      </c>
      <c r="B17" s="26"/>
      <c r="C17" s="27" t="str">
        <f t="shared" si="0"/>
        <v/>
      </c>
      <c r="D17" s="28"/>
      <c r="E17" s="29" t="str">
        <f t="shared" si="1"/>
        <v/>
      </c>
      <c r="F17" s="5"/>
      <c r="G17" s="30"/>
      <c r="H17" s="36"/>
      <c r="I17" s="21"/>
    </row>
    <row r="18" spans="1:15" ht="13" x14ac:dyDescent="0.3">
      <c r="A18" s="33" t="s">
        <v>30</v>
      </c>
      <c r="B18" s="26"/>
      <c r="C18" s="27" t="str">
        <f t="shared" si="0"/>
        <v/>
      </c>
      <c r="D18" s="28"/>
      <c r="E18" s="29" t="str">
        <f t="shared" si="1"/>
        <v/>
      </c>
      <c r="F18" s="5"/>
      <c r="G18" s="30"/>
      <c r="H18" s="36"/>
      <c r="I18" s="21"/>
    </row>
    <row r="19" spans="1:15" ht="13" x14ac:dyDescent="0.3">
      <c r="A19" s="33" t="s">
        <v>30</v>
      </c>
      <c r="B19" s="26"/>
      <c r="C19" s="27"/>
      <c r="D19" s="28"/>
      <c r="E19" s="29"/>
      <c r="F19" s="5"/>
      <c r="G19" s="30"/>
      <c r="H19" s="36"/>
      <c r="I19" s="21"/>
    </row>
    <row r="20" spans="1:15" ht="13" x14ac:dyDescent="0.3">
      <c r="A20" s="33" t="s">
        <v>30</v>
      </c>
      <c r="B20" s="26"/>
      <c r="C20" s="27" t="str">
        <f>IF(ISNA(VLOOKUP(B20,$G$7:$H$15,2,0)),"",VLOOKUP(B20,$G$7:$H$15,2,0))</f>
        <v/>
      </c>
      <c r="D20" s="28"/>
      <c r="E20" s="29" t="str">
        <f>IF(ISERR(C20*D20),"",C20*D20)</f>
        <v/>
      </c>
      <c r="F20" s="5"/>
      <c r="G20" s="30"/>
      <c r="H20" s="36"/>
      <c r="I20" s="21"/>
    </row>
    <row r="21" spans="1:15" ht="13" x14ac:dyDescent="0.3">
      <c r="A21" s="33" t="s">
        <v>30</v>
      </c>
      <c r="B21" s="26"/>
      <c r="C21" s="27" t="str">
        <f>IF(ISNA(VLOOKUP(B21,$G$7:$H$15,2,0)),"",VLOOKUP(B21,$G$7:$H$15,2,0))</f>
        <v/>
      </c>
      <c r="D21" s="28"/>
      <c r="E21" s="29" t="str">
        <f>IF(ISERR(C21*D21),"",C21*D21)</f>
        <v/>
      </c>
      <c r="F21" s="5"/>
      <c r="G21" s="30"/>
      <c r="H21" s="36"/>
      <c r="I21" s="21"/>
    </row>
    <row r="22" spans="1:15" ht="13" x14ac:dyDescent="0.3">
      <c r="A22" s="33" t="s">
        <v>30</v>
      </c>
      <c r="B22" s="26"/>
      <c r="C22" s="27" t="str">
        <f>IF(ISNA(VLOOKUP(B22,$G$7:$H$15,2,0)),"",VLOOKUP(B22,$G$7:$H$15,2,0))</f>
        <v/>
      </c>
      <c r="D22" s="28"/>
      <c r="E22" s="29" t="str">
        <f>IF(ISERR(C22*D22),"",C22*D22)</f>
        <v/>
      </c>
      <c r="F22" s="5"/>
      <c r="G22" s="30"/>
      <c r="H22" s="36"/>
      <c r="I22" s="21"/>
    </row>
    <row r="23" spans="1:15" ht="13" x14ac:dyDescent="0.3">
      <c r="A23" s="33" t="s">
        <v>30</v>
      </c>
      <c r="B23" s="26"/>
      <c r="C23" s="27" t="str">
        <f>IF(ISNA(VLOOKUP(B23,$G$7:$H$15,2,0)),"",VLOOKUP(B23,$G$7:$H$15,2,0))</f>
        <v/>
      </c>
      <c r="D23" s="28"/>
      <c r="E23" s="29" t="str">
        <f>IF(ISERR(C23*D23),"",C23*D23)</f>
        <v/>
      </c>
      <c r="F23" s="5"/>
      <c r="G23" s="30"/>
      <c r="H23" s="36"/>
      <c r="I23" s="21"/>
    </row>
    <row r="24" spans="1:15" ht="13" x14ac:dyDescent="0.3">
      <c r="A24" s="37" t="s">
        <v>30</v>
      </c>
      <c r="B24" s="26"/>
      <c r="C24" s="27" t="str">
        <f>IF(ISNA(VLOOKUP(B24,$G$7:$H$15,2,0)),"",VLOOKUP(B24,$G$7:$H$15,2,0))</f>
        <v/>
      </c>
      <c r="D24" s="28"/>
      <c r="E24" s="29" t="str">
        <f>IF(ISERR(C24*D24),"",C24*D24)</f>
        <v/>
      </c>
      <c r="F24" s="5"/>
      <c r="I24" s="21"/>
    </row>
    <row r="25" spans="1:15" ht="15.5" x14ac:dyDescent="0.35">
      <c r="A25" s="38"/>
      <c r="B25" s="39"/>
      <c r="C25" s="40"/>
      <c r="D25" s="41">
        <f>SUM(D5:D24)</f>
        <v>0</v>
      </c>
      <c r="E25" s="42">
        <f>SUM(E5:E24)</f>
        <v>0</v>
      </c>
      <c r="F25" s="19"/>
      <c r="G25" s="30"/>
      <c r="H25" s="36"/>
      <c r="I25" s="21"/>
    </row>
    <row r="26" spans="1:15" ht="15.5" x14ac:dyDescent="0.35">
      <c r="A26" s="23" t="s">
        <v>31</v>
      </c>
      <c r="B26" s="23"/>
      <c r="C26" s="27" t="str">
        <f>IF(ISNA(VLOOKUP(B26,$G$7:$H$23,2,0)),"",VLOOKUP(B26,$G$7:$H$23,2,0))</f>
        <v/>
      </c>
      <c r="D26" s="43"/>
      <c r="E26" s="44" t="e">
        <f>E25/D25</f>
        <v>#DIV/0!</v>
      </c>
      <c r="F26" s="19"/>
      <c r="G26" s="19"/>
      <c r="H26" s="19"/>
      <c r="I26" s="21"/>
    </row>
    <row r="27" spans="1:15" ht="13" x14ac:dyDescent="0.3">
      <c r="A27" s="45"/>
      <c r="B27" s="19"/>
      <c r="C27" s="19"/>
      <c r="D27" s="19"/>
      <c r="E27" s="19"/>
      <c r="F27" s="19"/>
      <c r="G27" s="19"/>
      <c r="H27" s="19"/>
      <c r="I27" s="21"/>
    </row>
    <row r="28" spans="1:15" ht="15.5" x14ac:dyDescent="0.35">
      <c r="A28" s="45" t="s">
        <v>32</v>
      </c>
      <c r="B28" s="46">
        <v>3</v>
      </c>
      <c r="C28" s="56" t="s">
        <v>33</v>
      </c>
      <c r="D28" s="57"/>
      <c r="E28" s="57"/>
      <c r="F28" s="57"/>
      <c r="G28" s="57"/>
      <c r="H28" s="57"/>
      <c r="I28" s="21"/>
      <c r="K28" s="4" t="s">
        <v>34</v>
      </c>
      <c r="L28" s="4"/>
      <c r="M28" s="4"/>
      <c r="N28" s="4"/>
      <c r="O28" s="4"/>
    </row>
    <row r="29" spans="1:15" ht="13" x14ac:dyDescent="0.3">
      <c r="A29" s="45"/>
      <c r="B29" s="30"/>
      <c r="C29" s="58" t="s">
        <v>35</v>
      </c>
      <c r="D29" s="57"/>
      <c r="E29" s="57"/>
      <c r="F29" s="57"/>
      <c r="G29" s="57"/>
      <c r="H29" s="57"/>
      <c r="I29" s="21"/>
      <c r="K29" s="4"/>
      <c r="L29" s="4"/>
      <c r="M29" s="4"/>
      <c r="N29" s="4"/>
      <c r="O29" s="4"/>
    </row>
    <row r="30" spans="1:15" ht="13" x14ac:dyDescent="0.3">
      <c r="A30" s="45"/>
      <c r="B30" s="30"/>
      <c r="C30" s="59" t="s">
        <v>36</v>
      </c>
      <c r="D30" s="59"/>
      <c r="E30" s="59"/>
      <c r="F30" s="59"/>
      <c r="G30" s="59"/>
      <c r="H30" s="59"/>
      <c r="I30" s="21"/>
      <c r="K30" s="4"/>
      <c r="L30" s="4"/>
      <c r="M30" s="4"/>
      <c r="N30" s="4"/>
      <c r="O30" s="4"/>
    </row>
    <row r="31" spans="1:15" ht="24" customHeight="1" x14ac:dyDescent="0.35">
      <c r="A31" s="47"/>
      <c r="B31" s="48"/>
      <c r="C31" s="60" t="s">
        <v>37</v>
      </c>
      <c r="D31" s="60"/>
      <c r="E31" s="60"/>
      <c r="F31" s="60"/>
      <c r="G31" s="60"/>
      <c r="H31" s="60"/>
      <c r="I31" s="21"/>
      <c r="K31" s="3" t="s">
        <v>38</v>
      </c>
      <c r="L31" s="3"/>
      <c r="M31" s="3" t="s">
        <v>39</v>
      </c>
      <c r="N31" s="3"/>
      <c r="O31" s="3"/>
    </row>
    <row r="32" spans="1:15" ht="14.5" customHeight="1" x14ac:dyDescent="0.35">
      <c r="A32" s="47"/>
      <c r="B32" s="48"/>
      <c r="C32" s="58" t="s">
        <v>40</v>
      </c>
      <c r="D32" s="59"/>
      <c r="E32" s="59"/>
      <c r="F32" s="59"/>
      <c r="G32" s="59"/>
      <c r="H32" s="59"/>
      <c r="I32" s="21"/>
      <c r="K32" s="3" t="s">
        <v>41</v>
      </c>
      <c r="L32" s="3"/>
      <c r="M32" s="3" t="s">
        <v>42</v>
      </c>
      <c r="N32" s="3"/>
      <c r="O32" s="3"/>
    </row>
    <row r="33" spans="1:15" ht="15.5" customHeight="1" x14ac:dyDescent="0.35">
      <c r="A33" s="47"/>
      <c r="B33" s="46"/>
      <c r="C33" s="59" t="s">
        <v>43</v>
      </c>
      <c r="D33" s="59"/>
      <c r="E33" s="59"/>
      <c r="F33" s="59"/>
      <c r="G33" s="59"/>
      <c r="H33" s="59"/>
      <c r="I33" s="21"/>
      <c r="K33" s="3" t="s">
        <v>44</v>
      </c>
      <c r="L33" s="3"/>
      <c r="M33" s="3" t="s">
        <v>45</v>
      </c>
      <c r="N33" s="3"/>
      <c r="O33" s="3"/>
    </row>
    <row r="34" spans="1:15" s="49" customFormat="1" ht="13" x14ac:dyDescent="0.3">
      <c r="B34" s="50"/>
      <c r="C34" s="59" t="s">
        <v>56</v>
      </c>
      <c r="D34" s="61"/>
      <c r="E34" s="61"/>
      <c r="F34" s="62"/>
      <c r="G34" s="62"/>
      <c r="H34" s="62"/>
      <c r="I34" s="51"/>
    </row>
    <row r="35" spans="1:15" ht="13" x14ac:dyDescent="0.3">
      <c r="A35" s="52" t="s">
        <v>46</v>
      </c>
      <c r="B35" s="53" t="s">
        <v>47</v>
      </c>
      <c r="C35" s="59" t="s">
        <v>48</v>
      </c>
      <c r="D35" s="63"/>
      <c r="E35" s="63"/>
      <c r="F35" s="59"/>
      <c r="G35" s="59"/>
      <c r="H35" s="59"/>
      <c r="I35" s="21"/>
    </row>
    <row r="36" spans="1:15" x14ac:dyDescent="0.25">
      <c r="F36" s="19"/>
      <c r="G36" s="19"/>
      <c r="H36" s="19"/>
      <c r="I36" s="21"/>
    </row>
    <row r="37" spans="1:15" ht="13" x14ac:dyDescent="0.3">
      <c r="A37" s="49" t="s">
        <v>49</v>
      </c>
      <c r="B37" s="53" t="s">
        <v>50</v>
      </c>
      <c r="F37" s="19"/>
      <c r="G37" s="19"/>
      <c r="H37" s="19"/>
      <c r="I37" s="21"/>
    </row>
    <row r="38" spans="1:15" x14ac:dyDescent="0.25">
      <c r="F38" s="19"/>
      <c r="G38" s="19"/>
      <c r="H38" s="19"/>
      <c r="I38" s="21"/>
    </row>
    <row r="39" spans="1:15" ht="15.5" x14ac:dyDescent="0.35">
      <c r="A39" s="49" t="s">
        <v>51</v>
      </c>
      <c r="B39" s="54">
        <v>3</v>
      </c>
      <c r="F39" s="19"/>
      <c r="G39" s="19"/>
      <c r="H39" s="19"/>
      <c r="I39" s="21"/>
    </row>
    <row r="40" spans="1:15" x14ac:dyDescent="0.25">
      <c r="F40" s="19"/>
      <c r="G40" s="19"/>
      <c r="H40" s="19"/>
      <c r="I40" s="21"/>
    </row>
    <row r="41" spans="1:15" ht="13" x14ac:dyDescent="0.25">
      <c r="A41" s="2" t="s">
        <v>52</v>
      </c>
      <c r="B41" s="2"/>
      <c r="C41" s="2"/>
      <c r="D41" s="2"/>
      <c r="E41" s="2"/>
      <c r="F41" s="2"/>
      <c r="G41" s="2"/>
      <c r="H41" s="2"/>
    </row>
    <row r="42" spans="1:15" ht="63" customHeight="1" x14ac:dyDescent="0.25">
      <c r="A42" s="1" t="s">
        <v>53</v>
      </c>
      <c r="B42" s="1"/>
      <c r="C42" s="1"/>
      <c r="D42" s="1"/>
      <c r="E42" s="1"/>
      <c r="F42" s="1"/>
      <c r="G42" s="1"/>
      <c r="H42" s="1"/>
    </row>
    <row r="43" spans="1:15" x14ac:dyDescent="0.25">
      <c r="F43" s="19"/>
      <c r="G43" s="19"/>
      <c r="H43" s="19"/>
      <c r="I43" s="55"/>
    </row>
  </sheetData>
  <mergeCells count="13">
    <mergeCell ref="A42:H42"/>
    <mergeCell ref="K32:L32"/>
    <mergeCell ref="M32:O32"/>
    <mergeCell ref="K33:L33"/>
    <mergeCell ref="M33:O33"/>
    <mergeCell ref="A41:H41"/>
    <mergeCell ref="A1:E1"/>
    <mergeCell ref="A2:E2"/>
    <mergeCell ref="F16:F24"/>
    <mergeCell ref="K28:O30"/>
    <mergeCell ref="C31:H31"/>
    <mergeCell ref="K31:L31"/>
    <mergeCell ref="M31:O31"/>
  </mergeCells>
  <printOptions horizontalCentered="1"/>
  <pageMargins left="0.75" right="0.75" top="1.25" bottom="1" header="0.51180555555555496" footer="0.51180555555555496"/>
  <pageSetup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90" zoomScaleNormal="90" workbookViewId="0">
      <selection activeCell="L28" sqref="L28"/>
    </sheetView>
  </sheetViews>
  <sheetFormatPr defaultColWidth="8.81640625" defaultRowHeight="12.5" x14ac:dyDescent="0.25"/>
  <cols>
    <col min="1" max="1" width="23.1796875" customWidth="1"/>
    <col min="2" max="2" width="10.36328125" customWidth="1"/>
    <col min="3" max="3" width="16.453125" customWidth="1"/>
    <col min="4" max="4" width="9.81640625" customWidth="1"/>
    <col min="5" max="5" width="10.453125" customWidth="1"/>
    <col min="7" max="7" width="11.453125" customWidth="1"/>
    <col min="8" max="8" width="10.81640625" customWidth="1"/>
    <col min="9" max="9" width="9.1796875" hidden="1" customWidth="1"/>
    <col min="11" max="11" width="25.1796875" customWidth="1"/>
    <col min="15" max="15" width="14.1796875" customWidth="1"/>
  </cols>
  <sheetData>
    <row r="1" spans="1:9" ht="85" customHeight="1" x14ac:dyDescent="0.35">
      <c r="A1" s="7" t="s">
        <v>54</v>
      </c>
      <c r="B1" s="7"/>
      <c r="C1" s="7"/>
      <c r="D1" s="7"/>
      <c r="E1" s="7"/>
      <c r="F1" s="19"/>
      <c r="G1" s="19"/>
      <c r="H1" s="19"/>
      <c r="I1" s="20"/>
    </row>
    <row r="2" spans="1:9" ht="27" customHeight="1" x14ac:dyDescent="0.35">
      <c r="A2" s="6" t="s">
        <v>10</v>
      </c>
      <c r="B2" s="6"/>
      <c r="C2" s="6"/>
      <c r="D2" s="6"/>
      <c r="E2" s="6"/>
      <c r="F2" s="19"/>
      <c r="G2" s="19"/>
      <c r="H2" s="19"/>
      <c r="I2" s="21"/>
    </row>
    <row r="3" spans="1:9" x14ac:dyDescent="0.25">
      <c r="A3" s="19"/>
      <c r="B3" s="19"/>
      <c r="C3" s="19"/>
      <c r="D3" s="19"/>
      <c r="E3" s="19"/>
      <c r="F3" s="19"/>
      <c r="G3" s="19"/>
      <c r="H3" s="19"/>
      <c r="I3" s="21"/>
    </row>
    <row r="4" spans="1:9" ht="13" x14ac:dyDescent="0.3">
      <c r="A4" s="23" t="s">
        <v>12</v>
      </c>
      <c r="B4" s="23" t="s">
        <v>13</v>
      </c>
      <c r="C4" s="23" t="s">
        <v>14</v>
      </c>
      <c r="D4" s="23" t="s">
        <v>15</v>
      </c>
      <c r="E4" s="23" t="s">
        <v>16</v>
      </c>
      <c r="F4" s="19"/>
      <c r="G4" s="24" t="s">
        <v>17</v>
      </c>
      <c r="H4" s="24"/>
      <c r="I4" s="21"/>
    </row>
    <row r="5" spans="1:9" s="32" customFormat="1" ht="13" x14ac:dyDescent="0.3">
      <c r="A5" s="25"/>
      <c r="B5" s="26"/>
      <c r="C5" s="27" t="str">
        <f t="shared" ref="C5:C13" si="0">IF(ISNA(VLOOKUP(B5,$G$7:$H$16,2,0)),"",VLOOKUP(B5,$G$7:$H$16,2,0))</f>
        <v/>
      </c>
      <c r="D5" s="28"/>
      <c r="E5" s="29" t="str">
        <f t="shared" ref="E5:E13" si="1">IF(ISERR(C5*D5),"",C5*D5)</f>
        <v/>
      </c>
      <c r="F5" s="30"/>
      <c r="G5" s="25" t="s">
        <v>18</v>
      </c>
      <c r="H5" s="25" t="s">
        <v>19</v>
      </c>
      <c r="I5" s="31"/>
    </row>
    <row r="6" spans="1:9" s="32" customFormat="1" ht="13" x14ac:dyDescent="0.3">
      <c r="A6" s="25"/>
      <c r="B6" s="26"/>
      <c r="C6" s="27" t="str">
        <f t="shared" si="0"/>
        <v/>
      </c>
      <c r="D6" s="28"/>
      <c r="E6" s="29" t="str">
        <f t="shared" si="1"/>
        <v/>
      </c>
      <c r="F6" s="30"/>
      <c r="I6" s="31"/>
    </row>
    <row r="7" spans="1:9" ht="13" x14ac:dyDescent="0.3">
      <c r="A7" s="25"/>
      <c r="B7" s="26"/>
      <c r="C7" s="27" t="str">
        <f t="shared" si="0"/>
        <v/>
      </c>
      <c r="D7" s="28"/>
      <c r="E7" s="29" t="str">
        <f t="shared" si="1"/>
        <v/>
      </c>
      <c r="F7" s="19"/>
      <c r="G7" s="33" t="s">
        <v>20</v>
      </c>
      <c r="H7" s="34">
        <v>4</v>
      </c>
      <c r="I7" s="21"/>
    </row>
    <row r="8" spans="1:9" ht="13" x14ac:dyDescent="0.3">
      <c r="A8" s="25"/>
      <c r="B8" s="26"/>
      <c r="C8" s="27" t="str">
        <f t="shared" si="0"/>
        <v/>
      </c>
      <c r="D8" s="28"/>
      <c r="E8" s="29" t="str">
        <f t="shared" si="1"/>
        <v/>
      </c>
      <c r="F8" s="19"/>
      <c r="G8" s="25" t="s">
        <v>21</v>
      </c>
      <c r="H8" s="35">
        <v>4</v>
      </c>
      <c r="I8" s="21"/>
    </row>
    <row r="9" spans="1:9" ht="13" x14ac:dyDescent="0.3">
      <c r="A9" s="25"/>
      <c r="B9" s="26"/>
      <c r="C9" s="27" t="str">
        <f t="shared" si="0"/>
        <v/>
      </c>
      <c r="D9" s="28"/>
      <c r="E9" s="29" t="str">
        <f t="shared" si="1"/>
        <v/>
      </c>
      <c r="F9" s="19"/>
      <c r="G9" s="33" t="s">
        <v>22</v>
      </c>
      <c r="H9" s="34">
        <v>3.67</v>
      </c>
      <c r="I9" s="21"/>
    </row>
    <row r="10" spans="1:9" ht="13" x14ac:dyDescent="0.3">
      <c r="A10" s="33"/>
      <c r="B10" s="26"/>
      <c r="C10" s="27" t="str">
        <f t="shared" si="0"/>
        <v/>
      </c>
      <c r="D10" s="28"/>
      <c r="E10" s="29" t="str">
        <f t="shared" si="1"/>
        <v/>
      </c>
      <c r="F10" s="19"/>
      <c r="G10" s="33" t="s">
        <v>23</v>
      </c>
      <c r="H10" s="34">
        <v>3.33</v>
      </c>
      <c r="I10" s="21"/>
    </row>
    <row r="11" spans="1:9" ht="13" x14ac:dyDescent="0.3">
      <c r="A11" s="25"/>
      <c r="B11" s="26"/>
      <c r="C11" s="27" t="str">
        <f t="shared" si="0"/>
        <v/>
      </c>
      <c r="D11" s="28"/>
      <c r="E11" s="29" t="str">
        <f t="shared" si="1"/>
        <v/>
      </c>
      <c r="F11" s="19"/>
      <c r="G11" s="33" t="s">
        <v>24</v>
      </c>
      <c r="H11" s="34">
        <v>3</v>
      </c>
      <c r="I11" s="21"/>
    </row>
    <row r="12" spans="1:9" ht="13" x14ac:dyDescent="0.3">
      <c r="A12" s="25"/>
      <c r="B12" s="26"/>
      <c r="C12" s="27" t="str">
        <f t="shared" si="0"/>
        <v/>
      </c>
      <c r="D12" s="28"/>
      <c r="E12" s="29" t="str">
        <f t="shared" si="1"/>
        <v/>
      </c>
      <c r="F12" s="19"/>
      <c r="G12" s="33" t="s">
        <v>25</v>
      </c>
      <c r="H12" s="34">
        <v>2.67</v>
      </c>
      <c r="I12" s="21"/>
    </row>
    <row r="13" spans="1:9" ht="13" x14ac:dyDescent="0.3">
      <c r="A13" s="25"/>
      <c r="B13" s="26"/>
      <c r="C13" s="27" t="str">
        <f t="shared" si="0"/>
        <v/>
      </c>
      <c r="D13" s="28"/>
      <c r="E13" s="29" t="str">
        <f t="shared" si="1"/>
        <v/>
      </c>
      <c r="F13" s="19"/>
      <c r="G13" s="33" t="s">
        <v>26</v>
      </c>
      <c r="H13" s="34">
        <v>2.33</v>
      </c>
      <c r="I13" s="21"/>
    </row>
    <row r="14" spans="1:9" ht="13" x14ac:dyDescent="0.3">
      <c r="A14" s="25"/>
      <c r="B14" s="26"/>
      <c r="C14" s="27"/>
      <c r="D14" s="28"/>
      <c r="E14" s="29"/>
      <c r="F14" s="19"/>
      <c r="G14" s="33"/>
      <c r="H14" s="34"/>
      <c r="I14" s="21"/>
    </row>
    <row r="15" spans="1:9" ht="13" x14ac:dyDescent="0.3">
      <c r="A15" s="25"/>
      <c r="B15" s="26"/>
      <c r="C15" s="27" t="str">
        <f t="shared" ref="C15:C23" si="2">IF(ISNA(VLOOKUP(B15,$G$7:$H$16,2,0)),"",VLOOKUP(B15,$G$7:$H$16,2,0))</f>
        <v/>
      </c>
      <c r="D15" s="28"/>
      <c r="E15" s="29" t="str">
        <f t="shared" ref="E15:E23" si="3">IF(ISERR(C15*D15),"",C15*D15)</f>
        <v/>
      </c>
      <c r="F15" s="19"/>
      <c r="G15" s="25" t="s">
        <v>28</v>
      </c>
      <c r="H15" s="34">
        <v>1.67</v>
      </c>
      <c r="I15" s="21"/>
    </row>
    <row r="16" spans="1:9" ht="13" x14ac:dyDescent="0.3">
      <c r="A16" s="25"/>
      <c r="B16" s="26"/>
      <c r="C16" s="27" t="str">
        <f t="shared" si="2"/>
        <v/>
      </c>
      <c r="D16" s="28"/>
      <c r="E16" s="29" t="str">
        <f t="shared" si="3"/>
        <v/>
      </c>
      <c r="F16" s="19"/>
      <c r="G16" s="33" t="s">
        <v>27</v>
      </c>
      <c r="H16" s="34">
        <v>2</v>
      </c>
      <c r="I16" s="21"/>
    </row>
    <row r="17" spans="1:9" ht="13" x14ac:dyDescent="0.3">
      <c r="A17" s="33"/>
      <c r="B17" s="26"/>
      <c r="C17" s="27" t="str">
        <f t="shared" si="2"/>
        <v/>
      </c>
      <c r="D17" s="28"/>
      <c r="E17" s="29" t="str">
        <f t="shared" si="3"/>
        <v/>
      </c>
      <c r="F17" s="19"/>
      <c r="I17" s="21"/>
    </row>
    <row r="18" spans="1:9" ht="13" x14ac:dyDescent="0.3">
      <c r="A18" s="33"/>
      <c r="B18" s="26"/>
      <c r="C18" s="27" t="str">
        <f t="shared" si="2"/>
        <v/>
      </c>
      <c r="D18" s="28"/>
      <c r="E18" s="29" t="str">
        <f t="shared" si="3"/>
        <v/>
      </c>
      <c r="F18" s="19"/>
      <c r="G18" s="30"/>
      <c r="H18" s="36"/>
      <c r="I18" s="21"/>
    </row>
    <row r="19" spans="1:9" ht="13" x14ac:dyDescent="0.3">
      <c r="A19" s="33"/>
      <c r="B19" s="26"/>
      <c r="C19" s="27" t="str">
        <f t="shared" si="2"/>
        <v/>
      </c>
      <c r="D19" s="28"/>
      <c r="E19" s="29" t="str">
        <f t="shared" si="3"/>
        <v/>
      </c>
      <c r="F19" s="19"/>
      <c r="G19" s="30"/>
      <c r="H19" s="36"/>
      <c r="I19" s="21"/>
    </row>
    <row r="20" spans="1:9" ht="13" x14ac:dyDescent="0.3">
      <c r="A20" s="33"/>
      <c r="B20" s="26"/>
      <c r="C20" s="27" t="str">
        <f t="shared" si="2"/>
        <v/>
      </c>
      <c r="D20" s="28"/>
      <c r="E20" s="29" t="str">
        <f t="shared" si="3"/>
        <v/>
      </c>
      <c r="F20" s="19"/>
      <c r="G20" s="30"/>
      <c r="H20" s="36"/>
      <c r="I20" s="21"/>
    </row>
    <row r="21" spans="1:9" ht="13" x14ac:dyDescent="0.3">
      <c r="A21" s="33"/>
      <c r="B21" s="26"/>
      <c r="C21" s="27" t="str">
        <f t="shared" si="2"/>
        <v/>
      </c>
      <c r="D21" s="28"/>
      <c r="E21" s="29" t="str">
        <f t="shared" si="3"/>
        <v/>
      </c>
      <c r="F21" s="19"/>
      <c r="G21" s="30"/>
      <c r="H21" s="36"/>
      <c r="I21" s="21"/>
    </row>
    <row r="22" spans="1:9" ht="13" x14ac:dyDescent="0.3">
      <c r="A22" s="33"/>
      <c r="B22" s="26"/>
      <c r="C22" s="27" t="str">
        <f t="shared" si="2"/>
        <v/>
      </c>
      <c r="D22" s="28"/>
      <c r="E22" s="29" t="str">
        <f t="shared" si="3"/>
        <v/>
      </c>
      <c r="F22" s="19"/>
      <c r="G22" s="30"/>
      <c r="H22" s="36"/>
      <c r="I22" s="21"/>
    </row>
    <row r="23" spans="1:9" ht="13" x14ac:dyDescent="0.3">
      <c r="A23" s="33"/>
      <c r="B23" s="26"/>
      <c r="C23" s="27" t="str">
        <f t="shared" si="2"/>
        <v/>
      </c>
      <c r="D23" s="28"/>
      <c r="E23" s="29" t="str">
        <f t="shared" si="3"/>
        <v/>
      </c>
      <c r="F23" s="19"/>
      <c r="G23" s="30"/>
      <c r="H23" s="36"/>
      <c r="I23" s="21"/>
    </row>
    <row r="24" spans="1:9" ht="15.5" x14ac:dyDescent="0.35">
      <c r="A24" s="38"/>
      <c r="B24" s="39"/>
      <c r="C24" s="40"/>
      <c r="D24" s="41">
        <f>SUM(D5:D23)</f>
        <v>0</v>
      </c>
      <c r="E24" s="42">
        <f>SUM(E5:E23)</f>
        <v>0</v>
      </c>
      <c r="F24" s="19"/>
      <c r="G24" s="30"/>
      <c r="H24" s="36"/>
      <c r="I24" s="21"/>
    </row>
    <row r="25" spans="1:9" ht="15.5" x14ac:dyDescent="0.35">
      <c r="A25" s="23" t="s">
        <v>55</v>
      </c>
      <c r="B25" s="23"/>
      <c r="C25" s="27" t="str">
        <f>IF(ISNA(VLOOKUP(B25,$G$7:$H$23,2,0)),"",VLOOKUP(B25,$G$7:$H$23,2,0))</f>
        <v/>
      </c>
      <c r="D25" s="43"/>
      <c r="E25" s="44" t="e">
        <f>E24/D24</f>
        <v>#DIV/0!</v>
      </c>
      <c r="F25" s="19"/>
      <c r="G25" s="19"/>
      <c r="H25" s="19"/>
      <c r="I25" s="21"/>
    </row>
    <row r="26" spans="1:9" x14ac:dyDescent="0.25">
      <c r="F26" s="19"/>
      <c r="G26" s="19"/>
      <c r="H26" s="19"/>
      <c r="I26" s="21"/>
    </row>
    <row r="27" spans="1:9" ht="13" x14ac:dyDescent="0.25">
      <c r="A27" s="2" t="s">
        <v>52</v>
      </c>
      <c r="B27" s="2"/>
      <c r="C27" s="2"/>
      <c r="D27" s="2"/>
      <c r="E27" s="2"/>
      <c r="F27" s="2"/>
      <c r="G27" s="2"/>
      <c r="H27" s="2"/>
    </row>
    <row r="28" spans="1:9" ht="60" customHeight="1" x14ac:dyDescent="0.25">
      <c r="A28" s="1" t="s">
        <v>53</v>
      </c>
      <c r="B28" s="1"/>
      <c r="C28" s="1"/>
      <c r="D28" s="1"/>
      <c r="E28" s="1"/>
      <c r="F28" s="1"/>
      <c r="G28" s="1"/>
      <c r="H28" s="1"/>
    </row>
    <row r="29" spans="1:9" ht="63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9" x14ac:dyDescent="0.25">
      <c r="F30" s="19"/>
      <c r="G30" s="19"/>
      <c r="H30" s="19"/>
      <c r="I30" s="55"/>
    </row>
  </sheetData>
  <mergeCells count="5">
    <mergeCell ref="A1:E1"/>
    <mergeCell ref="A2:E2"/>
    <mergeCell ref="A27:H27"/>
    <mergeCell ref="A28:H28"/>
    <mergeCell ref="A29:H29"/>
  </mergeCells>
  <printOptions horizontalCentered="1"/>
  <pageMargins left="0.75" right="0.75" top="1.25" bottom="1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Prereq GPA</vt:lpstr>
      <vt:lpstr>Last 60 GPA</vt:lpstr>
      <vt:lpstr>'Last 60 GPA'!Print_Area</vt:lpstr>
      <vt:lpstr>'Prereq GPA'!Print_Area</vt:lpstr>
    </vt:vector>
  </TitlesOfParts>
  <Company>University of Evansville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sc9</dc:creator>
  <dc:description/>
  <cp:lastModifiedBy>Perez, Rene</cp:lastModifiedBy>
  <cp:revision>1</cp:revision>
  <cp:lastPrinted>2015-09-09T13:45:00Z</cp:lastPrinted>
  <dcterms:created xsi:type="dcterms:W3CDTF">2008-02-14T14:40:52Z</dcterms:created>
  <dcterms:modified xsi:type="dcterms:W3CDTF">2022-09-01T18:02:14Z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University of Evansville</vt:lpwstr>
  </property>
  <property fmtid="{D5CDD505-2E9C-101B-9397-08002B2CF9AE}" pid="4" name="ContentTypeId">
    <vt:lpwstr>0x01010084DCC08C1F520042B19BC8A15BB4CC37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